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/>
  </bookViews>
  <sheets>
    <sheet name="EA" sheetId="3" r:id="rId1"/>
  </sheets>
  <definedNames>
    <definedName name="_xlnm._FilterDatabase" localSheetId="0" hidden="1">EA!#REF!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C61" i="3" l="1"/>
  <c r="D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<sst xmlns="http://schemas.openxmlformats.org/spreadsheetml/2006/main" count="74" uniqueCount="58">
  <si>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</si>
  <si>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</si>
  <si>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</si>
  <si>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</si>
  <si>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</si>
  <si>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</si>
  <si>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</si>
  <si>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</si>
  <si>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</si>
  <si>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</si>
  <si>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</si>
  <si>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</si>
  <si>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</si>
  <si>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</si>
  <si>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</si>
  <si>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</si>
  <si>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</si>
  <si>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</si>
  <si>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</si>
  <si>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</si>
  <si>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</si>
  <si>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</si>
  <si>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</si>
  <si>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</si>
  <si>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</si>
  <si>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</si>
  <si>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</si>
  <si>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</si>
  <si>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</si>
  <si>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</si>
  <si>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</si>
  <si>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</si>
  <si>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</si>
  <si>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</si>
  <si>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</si>
  <si>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</si>
  <si>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</si>
  <si>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</si>
  <si>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</si>
  <si>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</si>
  <si>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</si>
  <si>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</si>
  <si>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</si>
  <si>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</si>
  <si>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</si>
  <si>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</si>
  <si>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</si>
  <si>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</si>
  <si>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</si>
  <si>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</si>
  <si>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</si>
  <si>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</si>
  <si>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</si>
  <si>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</si>
  <si>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</si>
  <si>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</si>
  <si>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Salamanca, Guanajuato.
ESTADO DE ACTIVIDADES
DEL 1 DE ENERO AL 31 DE DICIEMBRE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</si>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</sst>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/>
      <protection locked="0"/>
    </xf>
    <xf numFmtId="0" fontId="8" fillId="0" borderId="0" xfId="8" applyFont="1" applyFill="1" applyBorder="1" applyAlignment="1" applyProtection="1">
      <alignment horizontal="left" vertical="top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8" fillId="0" borderId="7" xfId="8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4" fontId="8" fillId="0" borderId="0" xfId="2" applyNumberFormat="1" applyFont="1" applyFill="1" applyBorder="1" applyAlignment="1" applyProtection="1">
      <alignment vertical="top" wrapText="1"/>
      <protection locked="0"/>
    </xf>
    <xf numFmtId="4" fontId="8" fillId="0" borderId="1" xfId="2" applyNumberFormat="1" applyFont="1" applyFill="1" applyBorder="1" applyAlignment="1" applyProtection="1">
      <alignment vertical="top" wrapText="1"/>
      <protection locked="0"/>
    </xf>
    <xf numFmtId="0" fontId="1" fillId="0" borderId="7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Font="1" applyFill="1" applyBorder="1" applyAlignment="1" applyProtection="1">
      <alignment horizontal="left" vertical="top" indent="1"/>
      <protection locked="0"/>
    </xf>
    <xf numFmtId="4" fontId="1" fillId="0" borderId="0" xfId="8" applyNumberFormat="1" applyFont="1" applyFill="1" applyBorder="1" applyProtection="1">
      <protection locked="0"/>
    </xf>
    <xf numFmtId="4" fontId="1" fillId="0" borderId="1" xfId="8" applyNumberFormat="1" applyFont="1" applyFill="1" applyBorder="1" applyProtection="1">
      <protection locked="0"/>
    </xf>
    <xf numFmtId="0" fontId="1" fillId="0" borderId="0" xfId="8" applyFont="1" applyFill="1" applyBorder="1" applyAlignment="1" applyProtection="1">
      <alignment horizontal="left" vertical="top" wrapText="1" indent="1"/>
      <protection locked="0"/>
    </xf>
    <xf numFmtId="0" fontId="1" fillId="0" borderId="0" xfId="8" applyFont="1" applyFill="1" applyBorder="1" applyAlignment="1" applyProtection="1">
      <alignment horizontal="left" vertical="top"/>
      <protection locked="0"/>
    </xf>
    <xf numFmtId="4" fontId="1" fillId="0" borderId="0" xfId="8" applyNumberFormat="1" applyFont="1" applyFill="1" applyBorder="1" applyAlignment="1" applyProtection="1">
      <protection locked="0"/>
    </xf>
    <xf numFmtId="4" fontId="1" fillId="0" borderId="1" xfId="8" applyNumberFormat="1" applyFont="1" applyFill="1" applyBorder="1" applyAlignment="1" applyProtection="1">
      <protection locked="0"/>
    </xf>
    <xf numFmtId="0" fontId="9" fillId="0" borderId="7" xfId="8" applyFont="1" applyFill="1" applyBorder="1" applyAlignment="1" applyProtection="1">
      <alignment horizontal="left" vertical="top"/>
      <protection locked="0"/>
    </xf>
    <xf numFmtId="0" fontId="9" fillId="0" borderId="0" xfId="8" applyFont="1" applyFill="1" applyBorder="1" applyAlignment="1" applyProtection="1">
      <alignment horizontal="left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8" fillId="0" borderId="0" xfId="2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horizontal="center" vertical="center"/>
      <protection locked="0"/>
    </xf>
    <xf numFmtId="0" fontId="10" fillId="0" borderId="1" xfId="8" applyFont="1" applyFill="1" applyBorder="1" applyAlignment="1" applyProtection="1">
      <alignment horizontal="center" vertical="center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0" borderId="7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63</xdr:row>
      <xdr:rowOff>114300</xdr:rowOff>
    </xdr:from>
    <xdr:to>
      <xdr:col>3</xdr:col>
      <xdr:colOff>1059180</xdr:colOff>
      <xdr:row>72</xdr:row>
      <xdr:rowOff>53340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9212580"/>
          <a:ext cx="701802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0.199999999999999" x14ac:dyDescent="0.2"/>
  <cols>
    <col min="1" max="1" width="1.85546875" style="3" customWidth="1"/>
    <col min="2" max="2" width="85.85546875" style="1" customWidth="1"/>
    <col min="3" max="4" width="25.85546875" style="1" customWidth="1"/>
    <col min="5" max="16384" width="12" style="1"/>
  </cols>
  <sheetData>
    <row r="1" spans="1:5" ht="39.9" customHeight="1" x14ac:dyDescent="0.2">
      <c r="A1" s="34" t="s">
        <v>56</v>
      </c>
      <c r="B1" s="35"/>
      <c r="C1" s="35"/>
      <c r="D1" s="36"/>
    </row>
    <row r="2" spans="1:5" ht="13.2" x14ac:dyDescent="0.2">
      <c r="A2" s="5"/>
      <c r="B2" s="4"/>
      <c r="C2" s="32">
        <v>2021</v>
      </c>
      <c r="D2" s="33">
        <v>2020</v>
      </c>
    </row>
    <row r="3" spans="1:5" s="2" customFormat="1" ht="13.2" x14ac:dyDescent="0.2">
      <c r="A3" s="12" t="s">
        <v>0</v>
      </c>
      <c r="B3" s="13"/>
      <c r="C3" s="14"/>
      <c r="D3" s="15"/>
    </row>
    <row r="4" spans="1:5" ht="13.2" x14ac:dyDescent="0.2">
      <c r="A4" s="16" t="s">
        <v>46</v>
      </c>
      <c r="B4" s="17"/>
      <c r="C4" s="18">
        <f>SUM(C5:C11)</f>
        <v>203991474.97</v>
      </c>
      <c r="D4" s="19">
        <f>SUM(D5:D11)</f>
        <v>169163966.45999998</v>
      </c>
      <c r="E4" s="10" t="s">
        <v>55</v>
      </c>
    </row>
    <row r="5" spans="1:5" ht="13.2" x14ac:dyDescent="0.25">
      <c r="A5" s="20"/>
      <c r="B5" s="21" t="s">
        <v>1</v>
      </c>
      <c r="C5" s="22">
        <v>124208109.48</v>
      </c>
      <c r="D5" s="23">
        <v>99192160.329999998</v>
      </c>
      <c r="E5" s="10">
        <v>4110</v>
      </c>
    </row>
    <row r="6" spans="1:5" ht="13.2" x14ac:dyDescent="0.25">
      <c r="A6" s="20"/>
      <c r="B6" s="21" t="s">
        <v>35</v>
      </c>
      <c r="C6" s="22">
        <v>0</v>
      </c>
      <c r="D6" s="23">
        <v>0</v>
      </c>
      <c r="E6" s="10">
        <v>4120</v>
      </c>
    </row>
    <row r="7" spans="1:5" ht="13.2" x14ac:dyDescent="0.25">
      <c r="A7" s="20"/>
      <c r="B7" s="21" t="s">
        <v>11</v>
      </c>
      <c r="C7" s="22">
        <v>0</v>
      </c>
      <c r="D7" s="23">
        <v>0</v>
      </c>
      <c r="E7" s="10">
        <v>4130</v>
      </c>
    </row>
    <row r="8" spans="1:5" ht="13.2" x14ac:dyDescent="0.25">
      <c r="A8" s="20"/>
      <c r="B8" s="21" t="s">
        <v>2</v>
      </c>
      <c r="C8" s="22">
        <v>65434635.079999998</v>
      </c>
      <c r="D8" s="23">
        <v>60049149.810000002</v>
      </c>
      <c r="E8" s="10">
        <v>4140</v>
      </c>
    </row>
    <row r="9" spans="1:5" ht="13.2" x14ac:dyDescent="0.25">
      <c r="A9" s="20"/>
      <c r="B9" s="21" t="s">
        <v>47</v>
      </c>
      <c r="C9" s="22">
        <v>4244368.37</v>
      </c>
      <c r="D9" s="23">
        <v>1864287.78</v>
      </c>
      <c r="E9" s="10">
        <v>4150</v>
      </c>
    </row>
    <row r="10" spans="1:5" ht="13.2" x14ac:dyDescent="0.25">
      <c r="A10" s="20"/>
      <c r="B10" s="21" t="s">
        <v>48</v>
      </c>
      <c r="C10" s="22">
        <v>10104362.039999999</v>
      </c>
      <c r="D10" s="23">
        <v>8058368.54</v>
      </c>
      <c r="E10" s="10">
        <v>4160</v>
      </c>
    </row>
    <row r="11" spans="1:5" ht="13.2" x14ac:dyDescent="0.25">
      <c r="A11" s="20"/>
      <c r="B11" s="21" t="s">
        <v>49</v>
      </c>
      <c r="C11" s="22">
        <v>0</v>
      </c>
      <c r="D11" s="23">
        <v>0</v>
      </c>
      <c r="E11" s="10">
        <v>4170</v>
      </c>
    </row>
    <row r="12" spans="1:5" ht="34.5" customHeight="1" x14ac:dyDescent="0.2">
      <c r="A12" s="37" t="s">
        <v>50</v>
      </c>
      <c r="B12" s="38"/>
      <c r="C12" s="18">
        <f>SUM(C13:C14)</f>
        <v>621451448.21000004</v>
      </c>
      <c r="D12" s="19">
        <f>SUM(D13:D14)</f>
        <v>677656885.46000004</v>
      </c>
      <c r="E12" s="10" t="s">
        <v>55</v>
      </c>
    </row>
    <row r="13" spans="1:5" ht="26.4" x14ac:dyDescent="0.25">
      <c r="A13" s="20"/>
      <c r="B13" s="24" t="s">
        <v>51</v>
      </c>
      <c r="C13" s="22">
        <v>621451448.21000004</v>
      </c>
      <c r="D13" s="23">
        <v>677656885.46000004</v>
      </c>
      <c r="E13" s="10">
        <v>4210</v>
      </c>
    </row>
    <row r="14" spans="1:5" ht="13.2" x14ac:dyDescent="0.25">
      <c r="A14" s="20"/>
      <c r="B14" s="21" t="s">
        <v>52</v>
      </c>
      <c r="C14" s="22">
        <v>0</v>
      </c>
      <c r="D14" s="23">
        <v>0</v>
      </c>
      <c r="E14" s="10">
        <v>4220</v>
      </c>
    </row>
    <row r="15" spans="1:5" ht="13.2" x14ac:dyDescent="0.2">
      <c r="A15" s="16" t="s">
        <v>41</v>
      </c>
      <c r="B15" s="17"/>
      <c r="C15" s="18">
        <f>SUM(C16:C20)</f>
        <v>0.03</v>
      </c>
      <c r="D15" s="19">
        <f>SUM(D16:D20)</f>
        <v>0</v>
      </c>
      <c r="E15" s="10" t="s">
        <v>55</v>
      </c>
    </row>
    <row r="16" spans="1:5" ht="13.2" x14ac:dyDescent="0.25">
      <c r="A16" s="20"/>
      <c r="B16" s="21" t="s">
        <v>36</v>
      </c>
      <c r="C16" s="22">
        <v>0</v>
      </c>
      <c r="D16" s="23">
        <v>0</v>
      </c>
      <c r="E16" s="10">
        <v>4310</v>
      </c>
    </row>
    <row r="17" spans="1:5" ht="13.2" x14ac:dyDescent="0.25">
      <c r="A17" s="20"/>
      <c r="B17" s="21" t="s">
        <v>12</v>
      </c>
      <c r="C17" s="22">
        <v>0</v>
      </c>
      <c r="D17" s="23">
        <v>0</v>
      </c>
      <c r="E17" s="10">
        <v>4320</v>
      </c>
    </row>
    <row r="18" spans="1:5" ht="13.2" x14ac:dyDescent="0.25">
      <c r="A18" s="20"/>
      <c r="B18" s="21" t="s">
        <v>13</v>
      </c>
      <c r="C18" s="22">
        <v>0</v>
      </c>
      <c r="D18" s="23">
        <v>0</v>
      </c>
      <c r="E18" s="10">
        <v>4330</v>
      </c>
    </row>
    <row r="19" spans="1:5" ht="13.2" x14ac:dyDescent="0.25">
      <c r="A19" s="20"/>
      <c r="B19" s="21" t="s">
        <v>14</v>
      </c>
      <c r="C19" s="22">
        <v>0</v>
      </c>
      <c r="D19" s="23">
        <v>0</v>
      </c>
      <c r="E19" s="10">
        <v>4340</v>
      </c>
    </row>
    <row r="20" spans="1:5" ht="13.2" x14ac:dyDescent="0.25">
      <c r="A20" s="20"/>
      <c r="B20" s="21" t="s">
        <v>15</v>
      </c>
      <c r="C20" s="22">
        <v>0.03</v>
      </c>
      <c r="D20" s="23">
        <v>0</v>
      </c>
      <c r="E20" s="10">
        <v>4390</v>
      </c>
    </row>
    <row r="21" spans="1:5" ht="13.2" x14ac:dyDescent="0.25">
      <c r="A21" s="20"/>
      <c r="B21" s="25"/>
      <c r="C21" s="26"/>
      <c r="D21" s="27"/>
      <c r="E21" s="10" t="s">
        <v>55</v>
      </c>
    </row>
    <row r="22" spans="1:5" ht="13.2" x14ac:dyDescent="0.2">
      <c r="A22" s="28" t="s">
        <v>9</v>
      </c>
      <c r="B22" s="29"/>
      <c r="C22" s="18">
        <f>SUM(C4+C12+C15)</f>
        <v>825442923.21000004</v>
      </c>
      <c r="D22" s="30">
        <f>SUM(D4+D12+D15)</f>
        <v>846820851.92000008</v>
      </c>
      <c r="E22" s="10" t="s">
        <v>55</v>
      </c>
    </row>
    <row r="23" spans="1:5" ht="13.2" x14ac:dyDescent="0.2">
      <c r="A23" s="20"/>
      <c r="B23" s="13"/>
      <c r="C23" s="31"/>
      <c r="D23" s="30"/>
      <c r="E23" s="10" t="s">
        <v>55</v>
      </c>
    </row>
    <row r="24" spans="1:5" s="2" customFormat="1" ht="13.2" x14ac:dyDescent="0.2">
      <c r="A24" s="12" t="s">
        <v>8</v>
      </c>
      <c r="B24" s="13"/>
      <c r="C24" s="14"/>
      <c r="D24" s="15"/>
      <c r="E24" s="11" t="s">
        <v>55</v>
      </c>
    </row>
    <row r="25" spans="1:5" ht="13.2" x14ac:dyDescent="0.2">
      <c r="A25" s="16" t="s">
        <v>42</v>
      </c>
      <c r="B25" s="17"/>
      <c r="C25" s="18">
        <f>SUM(C26:C28)</f>
        <v>541242933.53999996</v>
      </c>
      <c r="D25" s="19">
        <f>SUM(D26:D28)</f>
        <v>493244273.49000001</v>
      </c>
      <c r="E25" s="10" t="s">
        <v>55</v>
      </c>
    </row>
    <row r="26" spans="1:5" ht="13.2" x14ac:dyDescent="0.25">
      <c r="A26" s="20"/>
      <c r="B26" s="21" t="s">
        <v>37</v>
      </c>
      <c r="C26" s="22">
        <v>315510024.05000001</v>
      </c>
      <c r="D26" s="23">
        <v>282386835.86000001</v>
      </c>
      <c r="E26" s="10">
        <v>5110</v>
      </c>
    </row>
    <row r="27" spans="1:5" ht="13.2" x14ac:dyDescent="0.25">
      <c r="A27" s="20"/>
      <c r="B27" s="21" t="s">
        <v>16</v>
      </c>
      <c r="C27" s="22">
        <v>60420333.969999999</v>
      </c>
      <c r="D27" s="23">
        <v>49337615.869999997</v>
      </c>
      <c r="E27" s="10">
        <v>5120</v>
      </c>
    </row>
    <row r="28" spans="1:5" ht="13.2" x14ac:dyDescent="0.25">
      <c r="A28" s="20"/>
      <c r="B28" s="21" t="s">
        <v>17</v>
      </c>
      <c r="C28" s="22">
        <v>165312575.52000001</v>
      </c>
      <c r="D28" s="23">
        <v>161519821.75999999</v>
      </c>
      <c r="E28" s="10">
        <v>5130</v>
      </c>
    </row>
    <row r="29" spans="1:5" ht="13.2" x14ac:dyDescent="0.2">
      <c r="A29" s="16" t="s">
        <v>53</v>
      </c>
      <c r="B29" s="17"/>
      <c r="C29" s="18">
        <f>SUM(C30:C38)</f>
        <v>97848322.599999994</v>
      </c>
      <c r="D29" s="19">
        <f>SUM(D30:D38)</f>
        <v>88405563.950000003</v>
      </c>
      <c r="E29" s="10" t="s">
        <v>55</v>
      </c>
    </row>
    <row r="30" spans="1:5" ht="13.2" x14ac:dyDescent="0.25">
      <c r="A30" s="20"/>
      <c r="B30" s="21" t="s">
        <v>18</v>
      </c>
      <c r="C30" s="22">
        <v>0</v>
      </c>
      <c r="D30" s="23">
        <v>601309.52</v>
      </c>
      <c r="E30" s="10">
        <v>5210</v>
      </c>
    </row>
    <row r="31" spans="1:5" ht="13.2" x14ac:dyDescent="0.25">
      <c r="A31" s="20"/>
      <c r="B31" s="21" t="s">
        <v>19</v>
      </c>
      <c r="C31" s="22">
        <v>53362002.600000001</v>
      </c>
      <c r="D31" s="23">
        <v>44801123.350000001</v>
      </c>
      <c r="E31" s="10">
        <v>5220</v>
      </c>
    </row>
    <row r="32" spans="1:5" ht="13.2" x14ac:dyDescent="0.25">
      <c r="A32" s="20"/>
      <c r="B32" s="21" t="s">
        <v>20</v>
      </c>
      <c r="C32" s="22">
        <v>2983176.3</v>
      </c>
      <c r="D32" s="23">
        <v>2017024.89</v>
      </c>
      <c r="E32" s="10">
        <v>5230</v>
      </c>
    </row>
    <row r="33" spans="1:5" ht="13.2" x14ac:dyDescent="0.25">
      <c r="A33" s="20"/>
      <c r="B33" s="21" t="s">
        <v>21</v>
      </c>
      <c r="C33" s="22">
        <v>41503143.700000003</v>
      </c>
      <c r="D33" s="23">
        <v>40986106.189999998</v>
      </c>
      <c r="E33" s="10">
        <v>5240</v>
      </c>
    </row>
    <row r="34" spans="1:5" ht="13.2" x14ac:dyDescent="0.25">
      <c r="A34" s="20"/>
      <c r="B34" s="21" t="s">
        <v>22</v>
      </c>
      <c r="C34" s="22">
        <v>0</v>
      </c>
      <c r="D34" s="23">
        <v>0</v>
      </c>
      <c r="E34" s="10">
        <v>5250</v>
      </c>
    </row>
    <row r="35" spans="1:5" ht="13.2" x14ac:dyDescent="0.25">
      <c r="A35" s="20"/>
      <c r="B35" s="21" t="s">
        <v>23</v>
      </c>
      <c r="C35" s="22">
        <v>0</v>
      </c>
      <c r="D35" s="23">
        <v>0</v>
      </c>
      <c r="E35" s="10">
        <v>5260</v>
      </c>
    </row>
    <row r="36" spans="1:5" ht="13.2" x14ac:dyDescent="0.25">
      <c r="A36" s="20"/>
      <c r="B36" s="21" t="s">
        <v>24</v>
      </c>
      <c r="C36" s="22">
        <v>0</v>
      </c>
      <c r="D36" s="23">
        <v>0</v>
      </c>
      <c r="E36" s="10">
        <v>5270</v>
      </c>
    </row>
    <row r="37" spans="1:5" ht="13.2" x14ac:dyDescent="0.25">
      <c r="A37" s="20"/>
      <c r="B37" s="21" t="s">
        <v>6</v>
      </c>
      <c r="C37" s="22">
        <v>0</v>
      </c>
      <c r="D37" s="23">
        <v>0</v>
      </c>
      <c r="E37" s="10">
        <v>5280</v>
      </c>
    </row>
    <row r="38" spans="1:5" ht="13.2" x14ac:dyDescent="0.25">
      <c r="A38" s="20"/>
      <c r="B38" s="21" t="s">
        <v>25</v>
      </c>
      <c r="C38" s="22">
        <v>0</v>
      </c>
      <c r="D38" s="23">
        <v>0</v>
      </c>
      <c r="E38" s="10">
        <v>5290</v>
      </c>
    </row>
    <row r="39" spans="1:5" ht="13.2" x14ac:dyDescent="0.2">
      <c r="A39" s="16" t="s">
        <v>10</v>
      </c>
      <c r="B39" s="17"/>
      <c r="C39" s="18">
        <f>SUM(C40:C42)</f>
        <v>0</v>
      </c>
      <c r="D39" s="19">
        <f>SUM(D40:D42)</f>
        <v>13036806.380000001</v>
      </c>
      <c r="E39" s="10" t="s">
        <v>55</v>
      </c>
    </row>
    <row r="40" spans="1:5" ht="13.2" x14ac:dyDescent="0.25">
      <c r="A40" s="20"/>
      <c r="B40" s="21" t="s">
        <v>3</v>
      </c>
      <c r="C40" s="22">
        <v>0</v>
      </c>
      <c r="D40" s="23">
        <v>0</v>
      </c>
      <c r="E40" s="10">
        <v>5310</v>
      </c>
    </row>
    <row r="41" spans="1:5" ht="13.2" x14ac:dyDescent="0.25">
      <c r="A41" s="20"/>
      <c r="B41" s="21" t="s">
        <v>4</v>
      </c>
      <c r="C41" s="22">
        <v>0</v>
      </c>
      <c r="D41" s="23">
        <v>0</v>
      </c>
      <c r="E41" s="10">
        <v>5320</v>
      </c>
    </row>
    <row r="42" spans="1:5" ht="13.2" x14ac:dyDescent="0.25">
      <c r="A42" s="20"/>
      <c r="B42" s="21" t="s">
        <v>5</v>
      </c>
      <c r="C42" s="22">
        <v>0</v>
      </c>
      <c r="D42" s="23">
        <v>13036806.380000001</v>
      </c>
      <c r="E42" s="10">
        <v>5330</v>
      </c>
    </row>
    <row r="43" spans="1:5" ht="13.2" x14ac:dyDescent="0.2">
      <c r="A43" s="16" t="s">
        <v>43</v>
      </c>
      <c r="B43" s="17"/>
      <c r="C43" s="18">
        <f>SUM(C44:C48)</f>
        <v>5132734.3600000003</v>
      </c>
      <c r="D43" s="19">
        <f>SUM(D44:D48)</f>
        <v>7344698.0899999999</v>
      </c>
      <c r="E43" s="10" t="s">
        <v>55</v>
      </c>
    </row>
    <row r="44" spans="1:5" ht="13.2" x14ac:dyDescent="0.25">
      <c r="A44" s="20"/>
      <c r="B44" s="21" t="s">
        <v>26</v>
      </c>
      <c r="C44" s="22">
        <v>5132734.3600000003</v>
      </c>
      <c r="D44" s="23">
        <v>7344698.0899999999</v>
      </c>
      <c r="E44" s="10">
        <v>5410</v>
      </c>
    </row>
    <row r="45" spans="1:5" ht="13.2" x14ac:dyDescent="0.25">
      <c r="A45" s="20"/>
      <c r="B45" s="21" t="s">
        <v>27</v>
      </c>
      <c r="C45" s="22">
        <v>0</v>
      </c>
      <c r="D45" s="23">
        <v>0</v>
      </c>
      <c r="E45" s="10">
        <v>5420</v>
      </c>
    </row>
    <row r="46" spans="1:5" ht="13.2" x14ac:dyDescent="0.25">
      <c r="A46" s="20"/>
      <c r="B46" s="21" t="s">
        <v>28</v>
      </c>
      <c r="C46" s="22">
        <v>0</v>
      </c>
      <c r="D46" s="23">
        <v>0</v>
      </c>
      <c r="E46" s="10">
        <v>5430</v>
      </c>
    </row>
    <row r="47" spans="1:5" ht="13.2" x14ac:dyDescent="0.25">
      <c r="A47" s="20"/>
      <c r="B47" s="21" t="s">
        <v>29</v>
      </c>
      <c r="C47" s="22">
        <v>0</v>
      </c>
      <c r="D47" s="23">
        <v>0</v>
      </c>
      <c r="E47" s="10">
        <v>5440</v>
      </c>
    </row>
    <row r="48" spans="1:5" ht="13.2" x14ac:dyDescent="0.25">
      <c r="A48" s="20"/>
      <c r="B48" s="21" t="s">
        <v>30</v>
      </c>
      <c r="C48" s="22">
        <v>0</v>
      </c>
      <c r="D48" s="23">
        <v>0</v>
      </c>
      <c r="E48" s="10">
        <v>5450</v>
      </c>
    </row>
    <row r="49" spans="1:9" ht="13.2" x14ac:dyDescent="0.2">
      <c r="A49" s="16" t="s">
        <v>44</v>
      </c>
      <c r="B49" s="17"/>
      <c r="C49" s="18">
        <f>SUM(C50:C55)</f>
        <v>24438200.960000001</v>
      </c>
      <c r="D49" s="19">
        <f>SUM(D50:D55)</f>
        <v>23968341.829999998</v>
      </c>
      <c r="E49" s="10" t="s">
        <v>55</v>
      </c>
    </row>
    <row r="50" spans="1:9" ht="13.2" x14ac:dyDescent="0.25">
      <c r="A50" s="20"/>
      <c r="B50" s="21" t="s">
        <v>31</v>
      </c>
      <c r="C50" s="22">
        <v>24438200.960000001</v>
      </c>
      <c r="D50" s="23">
        <v>23968341.829999998</v>
      </c>
      <c r="E50" s="10">
        <v>5510</v>
      </c>
    </row>
    <row r="51" spans="1:9" ht="13.2" x14ac:dyDescent="0.25">
      <c r="A51" s="20"/>
      <c r="B51" s="21" t="s">
        <v>7</v>
      </c>
      <c r="C51" s="22">
        <v>0</v>
      </c>
      <c r="D51" s="23">
        <v>0</v>
      </c>
      <c r="E51" s="10">
        <v>5520</v>
      </c>
    </row>
    <row r="52" spans="1:9" ht="13.2" x14ac:dyDescent="0.25">
      <c r="A52" s="20"/>
      <c r="B52" s="21" t="s">
        <v>32</v>
      </c>
      <c r="C52" s="22">
        <v>0</v>
      </c>
      <c r="D52" s="23">
        <v>0</v>
      </c>
      <c r="E52" s="10">
        <v>5530</v>
      </c>
    </row>
    <row r="53" spans="1:9" ht="13.2" x14ac:dyDescent="0.25">
      <c r="A53" s="20"/>
      <c r="B53" s="21" t="s">
        <v>54</v>
      </c>
      <c r="C53" s="22">
        <v>0</v>
      </c>
      <c r="D53" s="23">
        <v>0</v>
      </c>
      <c r="E53" s="10">
        <v>5540</v>
      </c>
    </row>
    <row r="54" spans="1:9" ht="13.2" x14ac:dyDescent="0.25">
      <c r="A54" s="20"/>
      <c r="B54" s="21" t="s">
        <v>33</v>
      </c>
      <c r="C54" s="22">
        <v>0</v>
      </c>
      <c r="D54" s="23">
        <v>0</v>
      </c>
      <c r="E54" s="10">
        <v>5550</v>
      </c>
    </row>
    <row r="55" spans="1:9" ht="13.2" x14ac:dyDescent="0.25">
      <c r="A55" s="20"/>
      <c r="B55" s="21" t="s">
        <v>34</v>
      </c>
      <c r="C55" s="22">
        <v>0</v>
      </c>
      <c r="D55" s="23">
        <v>0</v>
      </c>
      <c r="E55" s="10">
        <v>5590</v>
      </c>
    </row>
    <row r="56" spans="1:9" ht="13.2" x14ac:dyDescent="0.2">
      <c r="A56" s="16" t="s">
        <v>40</v>
      </c>
      <c r="B56" s="17"/>
      <c r="C56" s="18">
        <f>SUM(C57)</f>
        <v>0</v>
      </c>
      <c r="D56" s="19">
        <f>SUM(D57)</f>
        <v>0</v>
      </c>
      <c r="E56" s="10" t="s">
        <v>55</v>
      </c>
    </row>
    <row r="57" spans="1:9" ht="13.2" x14ac:dyDescent="0.25">
      <c r="A57" s="20"/>
      <c r="B57" s="21" t="s">
        <v>38</v>
      </c>
      <c r="C57" s="22">
        <v>0</v>
      </c>
      <c r="D57" s="23">
        <v>0</v>
      </c>
      <c r="E57" s="10">
        <v>5610</v>
      </c>
    </row>
    <row r="58" spans="1:9" ht="13.2" x14ac:dyDescent="0.25">
      <c r="A58" s="20"/>
      <c r="B58" s="25"/>
      <c r="C58" s="26"/>
      <c r="D58" s="27"/>
      <c r="E58" s="10" t="s">
        <v>55</v>
      </c>
    </row>
    <row r="59" spans="1:9" ht="13.2" x14ac:dyDescent="0.2">
      <c r="A59" s="12" t="s">
        <v>45</v>
      </c>
      <c r="B59" s="13"/>
      <c r="C59" s="18">
        <f>SUM(C56+C49+C43+C39+C29+C25)</f>
        <v>668662191.45999992</v>
      </c>
      <c r="D59" s="30">
        <f>SUM(D56+D49+D43+D39+D29+D25)</f>
        <v>625999683.74000001</v>
      </c>
      <c r="E59" s="10" t="s">
        <v>55</v>
      </c>
    </row>
    <row r="60" spans="1:9" ht="13.2" x14ac:dyDescent="0.2">
      <c r="A60" s="20"/>
      <c r="B60" s="13"/>
      <c r="C60" s="18"/>
      <c r="D60" s="30"/>
      <c r="E60" s="10" t="s">
        <v>55</v>
      </c>
    </row>
    <row r="61" spans="1:9" s="2" customFormat="1" ht="13.2" x14ac:dyDescent="0.2">
      <c r="A61" s="12" t="s">
        <v>39</v>
      </c>
      <c r="B61" s="13"/>
      <c r="C61" s="18">
        <f>C22-C59</f>
        <v>156780731.75000012</v>
      </c>
      <c r="D61" s="19">
        <f>D22-D59</f>
        <v>220821168.18000007</v>
      </c>
      <c r="E61" s="11" t="s">
        <v>55</v>
      </c>
    </row>
    <row r="62" spans="1:9" s="2" customFormat="1" x14ac:dyDescent="0.2">
      <c r="A62" s="6"/>
      <c r="B62" s="7"/>
      <c r="C62" s="8"/>
      <c r="D62" s="9"/>
    </row>
    <row r="63" spans="1:9" s="3" customFormat="1" x14ac:dyDescent="0.2">
      <c r="B63" s="1" t="s">
        <v>57</v>
      </c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39370078740157483" bottom="0.39370078740157483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optes5</cp:lastModifiedBy>
  <cp:lastPrinted>2022-02-21T17:08:14Z</cp:lastPrinted>
  <dcterms:created xsi:type="dcterms:W3CDTF">2012-12-11T20:29:16Z</dcterms:created>
  <dcterms:modified xsi:type="dcterms:W3CDTF">2022-05-13T09:51:22Z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